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Ügyfelek\Exceles\Blogfeltöltésekhez\Exceltanfolyam.info\20210428-VKERES függvény\"/>
    </mc:Choice>
  </mc:AlternateContent>
  <xr:revisionPtr revIDLastSave="0" documentId="13_ncr:1_{D1F8EB09-ECA6-420B-8E87-632CCB209C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celneked ajánló" sheetId="2" r:id="rId1"/>
    <sheet name="VKERES függvény" sheetId="1" r:id="rId2"/>
    <sheet name="VKERES függvény m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  <c r="E15" i="3"/>
  <c r="E16" i="3"/>
  <c r="E17" i="3"/>
  <c r="E18" i="3"/>
  <c r="E19" i="3"/>
  <c r="E20" i="3"/>
  <c r="E14" i="3"/>
  <c r="C15" i="3"/>
  <c r="C16" i="3"/>
  <c r="C17" i="3"/>
  <c r="C18" i="3"/>
  <c r="C19" i="3"/>
  <c r="C20" i="3"/>
  <c r="C14" i="3"/>
  <c r="E4" i="3"/>
  <c r="E5" i="3"/>
  <c r="E6" i="3"/>
  <c r="E7" i="3"/>
  <c r="E8" i="3"/>
  <c r="E9" i="3"/>
  <c r="E10" i="3"/>
  <c r="E11" i="3"/>
  <c r="E3" i="3"/>
  <c r="C4" i="3"/>
  <c r="C5" i="3"/>
  <c r="C6" i="3"/>
  <c r="C7" i="3"/>
  <c r="C8" i="3"/>
  <c r="C9" i="3"/>
  <c r="C10" i="3"/>
  <c r="C11" i="3"/>
</calcChain>
</file>

<file path=xl/sharedStrings.xml><?xml version="1.0" encoding="utf-8"?>
<sst xmlns="http://schemas.openxmlformats.org/spreadsheetml/2006/main" count="167" uniqueCount="69">
  <si>
    <t>EXCELNEKED.HU ajánló</t>
  </si>
  <si>
    <t>Kattints a tanfolyam infókért:</t>
  </si>
  <si>
    <t>Folyamatosan bővülő tanfolyamaink listája:</t>
  </si>
  <si>
    <t>Online tanfolyamaink</t>
  </si>
  <si>
    <t>Jelenleg elérhető tanfolyamok:</t>
  </si>
  <si>
    <t>Excel Online tanfolyam</t>
  </si>
  <si>
    <t>Word Online tanfolyam</t>
  </si>
  <si>
    <t>Power Point Online tanfolyam</t>
  </si>
  <si>
    <t>MS Office oktatócsomag (Excel, Word, PowerPoint)</t>
  </si>
  <si>
    <t>Excel VBA (makrók)</t>
  </si>
  <si>
    <t>Excel Power Query</t>
  </si>
  <si>
    <t>Excel Power Pivot</t>
  </si>
  <si>
    <t>Kimutatás Extra</t>
  </si>
  <si>
    <t>Kövess minket az alábbi csatornákon is!</t>
  </si>
  <si>
    <t>https://excelneked.hu</t>
  </si>
  <si>
    <t>D</t>
  </si>
  <si>
    <t>E</t>
  </si>
  <si>
    <t>G</t>
  </si>
  <si>
    <t>M</t>
  </si>
  <si>
    <r>
      <t xml:space="preserve">Excel VKERES függvény
</t>
    </r>
    <r>
      <rPr>
        <sz val="14"/>
        <color theme="0"/>
        <rFont val="Calibri"/>
        <family val="2"/>
        <charset val="238"/>
        <scheme val="minor"/>
      </rPr>
      <t>https://exceltanfolyam.info</t>
    </r>
  </si>
  <si>
    <t>Megrendelők</t>
  </si>
  <si>
    <t>Rendelés kód</t>
  </si>
  <si>
    <t>Futár szolgálatok</t>
  </si>
  <si>
    <t>Szállítási idő (nap)</t>
  </si>
  <si>
    <t>Sebesség</t>
  </si>
  <si>
    <t>Kiss Pista</t>
  </si>
  <si>
    <t>Nagy Éva</t>
  </si>
  <si>
    <t>Tóth Attila</t>
  </si>
  <si>
    <t>Kovács Péter</t>
  </si>
  <si>
    <t>CS</t>
  </si>
  <si>
    <t>Pék Lívia</t>
  </si>
  <si>
    <t>S</t>
  </si>
  <si>
    <t>Soos Katalin</t>
  </si>
  <si>
    <t>Major Petra</t>
  </si>
  <si>
    <t>Majer Anett</t>
  </si>
  <si>
    <t>Lekics Ákos</t>
  </si>
  <si>
    <t>Csomagnet</t>
  </si>
  <si>
    <t>DPD</t>
  </si>
  <si>
    <t>Express One</t>
  </si>
  <si>
    <t>GLS</t>
  </si>
  <si>
    <t>MPL</t>
  </si>
  <si>
    <t>Sprinter</t>
  </si>
  <si>
    <t>Szállítási idő : -től</t>
  </si>
  <si>
    <t>Szállítási idő : -ig</t>
  </si>
  <si>
    <t>nagyon gyors</t>
  </si>
  <si>
    <t>gyors</t>
  </si>
  <si>
    <t>átlagos</t>
  </si>
  <si>
    <t>lassú</t>
  </si>
  <si>
    <t>Járműkód</t>
  </si>
  <si>
    <t>Kategória</t>
  </si>
  <si>
    <t>Fogyasztás</t>
  </si>
  <si>
    <t>Időtartam</t>
  </si>
  <si>
    <t>LOM18</t>
  </si>
  <si>
    <t>A</t>
  </si>
  <si>
    <t>KIS04</t>
  </si>
  <si>
    <t>VOD43</t>
  </si>
  <si>
    <t>B</t>
  </si>
  <si>
    <t>OPO23</t>
  </si>
  <si>
    <t>OPO24</t>
  </si>
  <si>
    <t>KIS14</t>
  </si>
  <si>
    <t>C</t>
  </si>
  <si>
    <t>LOS31</t>
  </si>
  <si>
    <t>Fogyasztás(100 km)</t>
  </si>
  <si>
    <t>Felhasználás</t>
  </si>
  <si>
    <t>városi</t>
  </si>
  <si>
    <t>megyei</t>
  </si>
  <si>
    <t>országos</t>
  </si>
  <si>
    <t>kontinentális</t>
  </si>
  <si>
    <t>Távolság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</si>
</sst>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2"/>
      <color theme="9" tint="-0.249977111117893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2"/>
      <color rgb="FFFF980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21734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NumberFormat="1"/>
    <xf numFmtId="0" fontId="0" fillId="0" borderId="1" xfId="0" applyBorder="1"/>
    <xf numFmtId="0" fontId="1" fillId="0" borderId="1" xfId="0" applyFont="1" applyBorder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https://excelneked.hu/blog" TargetMode="External"/><Relationship Id="rId3" Type="http://schemas.openxmlformats.org/officeDocument/2006/relationships/hyperlink" Target="https://hu.pinterest.com/excelneked/" TargetMode="External"/><Relationship Id="rId7" Type="http://schemas.openxmlformats.org/officeDocument/2006/relationships/hyperlink" Target="https://www.youtube.com/channel/UC0FKKYr38noEc_RCVERU4Xg" TargetMode="External"/><Relationship Id="rId12" Type="http://schemas.openxmlformats.org/officeDocument/2006/relationships/image" Target="../media/image8.png"/><Relationship Id="rId2" Type="http://schemas.openxmlformats.org/officeDocument/2006/relationships/image" Target="../media/image1.png"/><Relationship Id="rId1" Type="http://schemas.openxmlformats.org/officeDocument/2006/relationships/hyperlink" Target="https://www.facebook.com/Excelneked.hu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7.png"/><Relationship Id="rId5" Type="http://schemas.openxmlformats.org/officeDocument/2006/relationships/hyperlink" Target="https://www.instagram.com/excelnekedhu/?hl=hu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https://exceltanfolyam.info/excel-fuggvenyek/excel-vkeres-fuggveny-magyarazat-peldakkal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https://exceltanfolyam.info/excel-fuggvenyek/excel-vkeres-fuggveny-magyarazat-peldakka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22</xdr:row>
      <xdr:rowOff>114300</xdr:rowOff>
    </xdr:from>
    <xdr:to>
      <xdr:col>6</xdr:col>
      <xdr:colOff>25054</xdr:colOff>
      <xdr:row>25</xdr:row>
      <xdr:rowOff>18990</xdr:rowOff>
    </xdr:to>
    <xdr:pic>
      <xdr:nvPicPr>
        <xdr:cNvPr id="2" name="Ké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8975" y="4600575"/>
          <a:ext cx="453679" cy="476190"/>
        </a:xfrm>
        <a:prstGeom prst="rect">
          <a:avLst/>
        </a:prstGeom>
      </xdr:spPr>
    </xdr:pic>
    <xdr:clientData/>
  </xdr:twoCellAnchor>
  <xdr:twoCellAnchor editAs="oneCell">
    <xdr:from>
      <xdr:col>6</xdr:col>
      <xdr:colOff>129886</xdr:colOff>
      <xdr:row>22</xdr:row>
      <xdr:rowOff>114300</xdr:rowOff>
    </xdr:from>
    <xdr:to>
      <xdr:col>6</xdr:col>
      <xdr:colOff>593089</xdr:colOff>
      <xdr:row>25</xdr:row>
      <xdr:rowOff>18990</xdr:rowOff>
    </xdr:to>
    <xdr:pic>
      <xdr:nvPicPr>
        <xdr:cNvPr id="3" name="Kép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87486" y="4600575"/>
          <a:ext cx="463203" cy="476190"/>
        </a:xfrm>
        <a:prstGeom prst="rect">
          <a:avLst/>
        </a:prstGeom>
      </xdr:spPr>
    </xdr:pic>
    <xdr:clientData/>
  </xdr:twoCellAnchor>
  <xdr:twoCellAnchor editAs="oneCell">
    <xdr:from>
      <xdr:col>8</xdr:col>
      <xdr:colOff>142008</xdr:colOff>
      <xdr:row>22</xdr:row>
      <xdr:rowOff>114299</xdr:rowOff>
    </xdr:from>
    <xdr:to>
      <xdr:col>8</xdr:col>
      <xdr:colOff>606544</xdr:colOff>
      <xdr:row>25</xdr:row>
      <xdr:rowOff>10799</xdr:rowOff>
    </xdr:to>
    <xdr:pic>
      <xdr:nvPicPr>
        <xdr:cNvPr id="4" name="Kép 3" descr="KÃ©ptalÃ¡lat a kÃ¶vetkezÅre: âinstagram logoâ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8808" y="4600574"/>
          <a:ext cx="46453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59746</xdr:colOff>
      <xdr:row>22</xdr:row>
      <xdr:rowOff>114300</xdr:rowOff>
    </xdr:from>
    <xdr:to>
      <xdr:col>8</xdr:col>
      <xdr:colOff>70683</xdr:colOff>
      <xdr:row>25</xdr:row>
      <xdr:rowOff>10800</xdr:rowOff>
    </xdr:to>
    <xdr:pic>
      <xdr:nvPicPr>
        <xdr:cNvPr id="5" name="Kép 4" descr="KÃ©ptalÃ¡lat a kÃ¶vetkezÅre: âyoutube small logoâ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6946" y="4600575"/>
          <a:ext cx="620537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285750</xdr:colOff>
      <xdr:row>2</xdr:row>
      <xdr:rowOff>154940</xdr:rowOff>
    </xdr:from>
    <xdr:to>
      <xdr:col>11</xdr:col>
      <xdr:colOff>276225</xdr:colOff>
      <xdr:row>9</xdr:row>
      <xdr:rowOff>98178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162550" y="621665"/>
          <a:ext cx="2162175" cy="1305313"/>
        </a:xfrm>
        <a:prstGeom prst="rect">
          <a:avLst/>
        </a:prstGeom>
      </xdr:spPr>
    </xdr:pic>
    <xdr:clientData/>
  </xdr:twoCellAnchor>
  <xdr:twoCellAnchor editAs="oneCell">
    <xdr:from>
      <xdr:col>8</xdr:col>
      <xdr:colOff>447675</xdr:colOff>
      <xdr:row>9</xdr:row>
      <xdr:rowOff>0</xdr:rowOff>
    </xdr:from>
    <xdr:to>
      <xdr:col>11</xdr:col>
      <xdr:colOff>361950</xdr:colOff>
      <xdr:row>20</xdr:row>
      <xdr:rowOff>58967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324475" y="1828800"/>
          <a:ext cx="2085975" cy="2230667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15</xdr:row>
      <xdr:rowOff>9525</xdr:rowOff>
    </xdr:from>
    <xdr:to>
      <xdr:col>22</xdr:col>
      <xdr:colOff>265906</xdr:colOff>
      <xdr:row>22</xdr:row>
      <xdr:rowOff>142676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953375" y="3038475"/>
          <a:ext cx="6352381" cy="1590476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476250</xdr:colOff>
      <xdr:row>2</xdr:row>
      <xdr:rowOff>85725</xdr:rowOff>
    </xdr:from>
    <xdr:to>
      <xdr:col>22</xdr:col>
      <xdr:colOff>580036</xdr:colOff>
      <xdr:row>15</xdr:row>
      <xdr:rowOff>50769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524750" y="552450"/>
          <a:ext cx="7095136" cy="2527269"/>
        </a:xfrm>
        <a:prstGeom prst="rect">
          <a:avLst/>
        </a:prstGeom>
      </xdr:spPr>
    </xdr:pic>
    <xdr:clientData/>
  </xdr:twoCellAnchor>
  <xdr:twoCellAnchor>
    <xdr:from>
      <xdr:col>3</xdr:col>
      <xdr:colOff>571500</xdr:colOff>
      <xdr:row>22</xdr:row>
      <xdr:rowOff>142875</xdr:rowOff>
    </xdr:from>
    <xdr:to>
      <xdr:col>5</xdr:col>
      <xdr:colOff>66675</xdr:colOff>
      <xdr:row>24</xdr:row>
      <xdr:rowOff>161925</xdr:rowOff>
    </xdr:to>
    <xdr:sp macro="" textlink="">
      <xdr:nvSpPr>
        <xdr:cNvPr id="10" name="Téglalap: lekerekített 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400300" y="4629150"/>
          <a:ext cx="714375" cy="400050"/>
        </a:xfrm>
        <a:prstGeom prst="roundRect">
          <a:avLst/>
        </a:prstGeom>
        <a:solidFill>
          <a:srgbClr val="92D05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200" b="1">
              <a:solidFill>
                <a:schemeClr val="bg1"/>
              </a:solidFill>
            </a:rPr>
            <a:t>BLOG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47625</xdr:rowOff>
    </xdr:from>
    <xdr:to>
      <xdr:col>5</xdr:col>
      <xdr:colOff>838199</xdr:colOff>
      <xdr:row>0</xdr:row>
      <xdr:rowOff>733425</xdr:rowOff>
    </xdr:to>
    <xdr:sp macro="" textlink="">
      <xdr:nvSpPr>
        <xdr:cNvPr id="2" name="Téglalap: lekerekítet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191125" y="47625"/>
          <a:ext cx="1523999" cy="685800"/>
        </a:xfrm>
        <a:prstGeom prst="roundRect">
          <a:avLst/>
        </a:prstGeom>
        <a:solidFill>
          <a:schemeClr val="accent4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u-HU" sz="1100" b="1">
              <a:solidFill>
                <a:sysClr val="windowText" lastClr="000000"/>
              </a:solidFill>
            </a:rPr>
            <a:t>VKERES függvény blogbejegyzés leírással</a:t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1000125</xdr:colOff>
      <xdr:row>0</xdr:row>
      <xdr:rowOff>736691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000125" cy="698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47625</xdr:rowOff>
    </xdr:from>
    <xdr:to>
      <xdr:col>5</xdr:col>
      <xdr:colOff>838199</xdr:colOff>
      <xdr:row>0</xdr:row>
      <xdr:rowOff>733425</xdr:rowOff>
    </xdr:to>
    <xdr:sp macro="" textlink="">
      <xdr:nvSpPr>
        <xdr:cNvPr id="2" name="Téglalap: lekerekítet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467225" y="47625"/>
          <a:ext cx="1600199" cy="685800"/>
        </a:xfrm>
        <a:prstGeom prst="roundRect">
          <a:avLst/>
        </a:prstGeom>
        <a:solidFill>
          <a:schemeClr val="accent4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u-HU" sz="1100" b="1">
              <a:solidFill>
                <a:sysClr val="windowText" lastClr="000000"/>
              </a:solidFill>
            </a:rPr>
            <a:t>VKERES függvény blogbejegyzés leírással</a:t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1000125</xdr:colOff>
      <xdr:row>0</xdr:row>
      <xdr:rowOff>736691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000125" cy="698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xcelneked.hu/online-tanfolyamok/powerpoint-online-tanfolyam/" TargetMode="External"/><Relationship Id="rId3" Type="http://schemas.openxmlformats.org/officeDocument/2006/relationships/hyperlink" Target="https://excelneked.hu/online-tanfolyamok/excel-online-tanfolyam/" TargetMode="External"/><Relationship Id="rId7" Type="http://schemas.openxmlformats.org/officeDocument/2006/relationships/hyperlink" Target="https://excelneked.hu/tagsagi-rendszer/" TargetMode="External"/><Relationship Id="rId2" Type="http://schemas.openxmlformats.org/officeDocument/2006/relationships/hyperlink" Target="https://excelneked.hu/online-tanfolyamok/excel-kimutatas-tanfolyam/" TargetMode="External"/><Relationship Id="rId1" Type="http://schemas.openxmlformats.org/officeDocument/2006/relationships/hyperlink" Target="https://excelneked.hu/" TargetMode="External"/><Relationship Id="rId6" Type="http://schemas.openxmlformats.org/officeDocument/2006/relationships/hyperlink" Target="https://excelneked.hu/excel-makro-tanfolyam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excelneked.hu/online-tanfolyamok/excel-power-pivot-tanfolyam/" TargetMode="External"/><Relationship Id="rId10" Type="http://schemas.openxmlformats.org/officeDocument/2006/relationships/hyperlink" Target="http://excelneked.hu/online-tanfolyamok/" TargetMode="External"/><Relationship Id="rId4" Type="http://schemas.openxmlformats.org/officeDocument/2006/relationships/hyperlink" Target="https://excelneked.hu/online-tanfolyamok/excel-power-query-tanfolyam/" TargetMode="External"/><Relationship Id="rId9" Type="http://schemas.openxmlformats.org/officeDocument/2006/relationships/hyperlink" Target="https://excelneked.hu/online-tanfolyamok/word-online-tanfolya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7E367"/>
  </sheetPr>
  <dimension ref="A1:W33"/>
  <sheetViews>
    <sheetView showGridLines="0" tabSelected="1" zoomScaleNormal="100" workbookViewId="0">
      <selection sqref="A1:W2"/>
    </sheetView>
  </sheetViews>
  <sheetFormatPr defaultColWidth="0" defaultRowHeight="15" customHeight="1" zeroHeight="1" x14ac:dyDescent="0.25"/>
  <cols>
    <col min="1" max="10" width="9.140625" customWidth="1"/>
    <col min="11" max="11" width="14.28515625" customWidth="1"/>
    <col min="12" max="12" width="13.42578125" customWidth="1"/>
    <col min="13" max="23" width="9.140625" customWidth="1"/>
    <col min="24" max="16384" width="9.140625" hidden="1"/>
  </cols>
  <sheetData>
    <row r="1" spans="1:23" ht="1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21.7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5.75" x14ac:dyDescent="0.25">
      <c r="A3" s="1" t="s">
        <v>1</v>
      </c>
      <c r="C3" s="2"/>
    </row>
    <row r="4" spans="1:23" x14ac:dyDescent="0.25"/>
    <row r="5" spans="1:23" x14ac:dyDescent="0.25">
      <c r="A5" t="s">
        <v>2</v>
      </c>
    </row>
    <row r="6" spans="1:23" ht="15.75" x14ac:dyDescent="0.25">
      <c r="C6" s="2" t="s">
        <v>3</v>
      </c>
    </row>
    <row r="7" spans="1:23" x14ac:dyDescent="0.25"/>
    <row r="8" spans="1:23" x14ac:dyDescent="0.25">
      <c r="A8" t="s">
        <v>4</v>
      </c>
    </row>
    <row r="9" spans="1:23" ht="15.75" x14ac:dyDescent="0.25">
      <c r="C9" s="2" t="s">
        <v>5</v>
      </c>
    </row>
    <row r="10" spans="1:23" ht="15.75" x14ac:dyDescent="0.25">
      <c r="C10" s="2" t="s">
        <v>6</v>
      </c>
    </row>
    <row r="11" spans="1:23" ht="15.75" x14ac:dyDescent="0.25">
      <c r="C11" s="2" t="s">
        <v>7</v>
      </c>
    </row>
    <row r="12" spans="1:23" ht="15.75" x14ac:dyDescent="0.25">
      <c r="C12" s="2" t="s">
        <v>8</v>
      </c>
    </row>
    <row r="13" spans="1:23" ht="15.75" x14ac:dyDescent="0.25">
      <c r="C13" s="2" t="s">
        <v>9</v>
      </c>
    </row>
    <row r="14" spans="1:23" ht="15.75" x14ac:dyDescent="0.25">
      <c r="C14" s="2" t="s">
        <v>10</v>
      </c>
    </row>
    <row r="15" spans="1:23" ht="15.75" x14ac:dyDescent="0.25">
      <c r="C15" s="2" t="s">
        <v>11</v>
      </c>
    </row>
    <row r="16" spans="1:23" ht="15.75" x14ac:dyDescent="0.25">
      <c r="C16" s="2" t="s">
        <v>12</v>
      </c>
    </row>
    <row r="17" spans="2:3" x14ac:dyDescent="0.25"/>
    <row r="18" spans="2:3" ht="15.75" x14ac:dyDescent="0.25">
      <c r="C18" s="2"/>
    </row>
    <row r="19" spans="2:3" x14ac:dyDescent="0.25"/>
    <row r="20" spans="2:3" x14ac:dyDescent="0.25"/>
    <row r="21" spans="2:3" ht="23.25" x14ac:dyDescent="0.35">
      <c r="B21" s="3" t="s">
        <v>13</v>
      </c>
    </row>
    <row r="22" spans="2:3" x14ac:dyDescent="0.25">
      <c r="B22" s="4" t="s">
        <v>14</v>
      </c>
    </row>
    <row r="23" spans="2:3" x14ac:dyDescent="0.25"/>
    <row r="24" spans="2:3" x14ac:dyDescent="0.25"/>
    <row r="25" spans="2:3" x14ac:dyDescent="0.25"/>
    <row r="26" spans="2:3" x14ac:dyDescent="0.25"/>
    <row r="33" ht="12.75" hidden="1" customHeight="1" x14ac:dyDescent="0.25"/>
  </sheetData>
  <sheetProtection algorithmName="SHA-512" hashValue="60LTew/nhpilTt4sgRXbcjjWeezReCoqkLdU8iwl8Pwnyp3XhG/tP0lffXNCL0draTLCGaOuHqhZkT1OM99gGQ==" saltValue="rhO3HpdzGd/osygPbGIZTQ==" spinCount="100000" sheet="1" objects="1" scenarios="1"/>
  <mergeCells count="1">
    <mergeCell ref="A1:W2"/>
  </mergeCells>
  <hyperlinks>
    <hyperlink ref="B22" r:id="rId1" xr:uid="{00000000-0004-0000-0000-000000000000}"/>
    <hyperlink ref="C16" r:id="rId2" xr:uid="{00000000-0004-0000-0000-000001000000}"/>
    <hyperlink ref="C9" r:id="rId3" xr:uid="{00000000-0004-0000-0000-000002000000}"/>
    <hyperlink ref="C14" r:id="rId4" xr:uid="{00000000-0004-0000-0000-000003000000}"/>
    <hyperlink ref="C15" r:id="rId5" xr:uid="{00000000-0004-0000-0000-000004000000}"/>
    <hyperlink ref="C13" r:id="rId6" xr:uid="{00000000-0004-0000-0000-000005000000}"/>
    <hyperlink ref="C12" r:id="rId7" xr:uid="{00000000-0004-0000-0000-000006000000}"/>
    <hyperlink ref="C11" r:id="rId8" xr:uid="{00000000-0004-0000-0000-000007000000}"/>
    <hyperlink ref="C10" r:id="rId9" xr:uid="{00000000-0004-0000-0000-000008000000}"/>
    <hyperlink ref="C6" r:id="rId10" xr:uid="{00000000-0004-0000-0000-000009000000}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"/>
  <sheetViews>
    <sheetView workbookViewId="0">
      <pane ySplit="1" topLeftCell="A2" activePane="bottomLeft" state="frozen"/>
      <selection pane="bottomLeft" activeCell="D22" sqref="D22"/>
    </sheetView>
  </sheetViews>
  <sheetFormatPr defaultRowHeight="15" x14ac:dyDescent="0.25"/>
  <cols>
    <col min="1" max="1" width="19.85546875" customWidth="1"/>
    <col min="2" max="2" width="16.28515625" customWidth="1"/>
    <col min="3" max="3" width="17.5703125" customWidth="1"/>
    <col min="4" max="4" width="16.85546875" customWidth="1"/>
    <col min="5" max="5" width="12.85546875" customWidth="1"/>
    <col min="6" max="6" width="12.7109375" customWidth="1"/>
    <col min="7" max="7" width="18" customWidth="1"/>
    <col min="8" max="8" width="12.5703125" bestFit="1" customWidth="1"/>
    <col min="10" max="10" width="13.28515625" bestFit="1" customWidth="1"/>
    <col min="11" max="11" width="12.7109375" bestFit="1" customWidth="1"/>
  </cols>
  <sheetData>
    <row r="1" spans="1:14" ht="60.75" customHeight="1" x14ac:dyDescent="0.25">
      <c r="A1" s="23" t="s">
        <v>19</v>
      </c>
      <c r="B1" s="23"/>
      <c r="C1" s="23"/>
      <c r="D1" s="23"/>
    </row>
    <row r="2" spans="1:14" ht="21" customHeight="1" x14ac:dyDescent="0.25">
      <c r="A2" s="12" t="s">
        <v>20</v>
      </c>
      <c r="B2" s="12" t="s">
        <v>21</v>
      </c>
      <c r="C2" s="12" t="s">
        <v>22</v>
      </c>
      <c r="D2" s="12" t="s">
        <v>23</v>
      </c>
      <c r="E2" s="12" t="s">
        <v>24</v>
      </c>
    </row>
    <row r="3" spans="1:14" ht="21" customHeight="1" x14ac:dyDescent="0.25">
      <c r="A3" s="5" t="s">
        <v>25</v>
      </c>
      <c r="B3" s="6" t="s">
        <v>17</v>
      </c>
      <c r="C3" s="9"/>
      <c r="D3" s="13">
        <v>2</v>
      </c>
      <c r="E3" s="9"/>
      <c r="G3" s="7" t="s">
        <v>21</v>
      </c>
      <c r="H3" s="8" t="s">
        <v>29</v>
      </c>
      <c r="I3" s="8" t="s">
        <v>15</v>
      </c>
      <c r="J3" s="8" t="s">
        <v>16</v>
      </c>
      <c r="K3" s="8" t="s">
        <v>17</v>
      </c>
      <c r="L3" s="8" t="s">
        <v>18</v>
      </c>
      <c r="M3" s="8" t="s">
        <v>31</v>
      </c>
    </row>
    <row r="4" spans="1:14" ht="21" customHeight="1" x14ac:dyDescent="0.25">
      <c r="A4" s="5" t="s">
        <v>26</v>
      </c>
      <c r="B4" s="6" t="s">
        <v>15</v>
      </c>
      <c r="C4" s="9"/>
      <c r="D4" s="13">
        <v>3</v>
      </c>
      <c r="E4" s="9"/>
      <c r="G4" s="7" t="s">
        <v>22</v>
      </c>
      <c r="H4" s="8" t="s">
        <v>36</v>
      </c>
      <c r="I4" s="8" t="s">
        <v>37</v>
      </c>
      <c r="J4" s="8" t="s">
        <v>38</v>
      </c>
      <c r="K4" s="8" t="s">
        <v>39</v>
      </c>
      <c r="L4" s="8" t="s">
        <v>40</v>
      </c>
      <c r="M4" s="8" t="s">
        <v>41</v>
      </c>
    </row>
    <row r="5" spans="1:14" ht="21" customHeight="1" x14ac:dyDescent="0.25">
      <c r="A5" s="5" t="s">
        <v>27</v>
      </c>
      <c r="B5" s="6" t="s">
        <v>16</v>
      </c>
      <c r="C5" s="9"/>
      <c r="D5" s="13">
        <v>5</v>
      </c>
      <c r="E5" s="9"/>
    </row>
    <row r="6" spans="1:14" ht="21" customHeight="1" x14ac:dyDescent="0.25">
      <c r="A6" s="5" t="s">
        <v>28</v>
      </c>
      <c r="B6" s="6" t="s">
        <v>29</v>
      </c>
      <c r="C6" s="9"/>
      <c r="D6" s="13">
        <v>8</v>
      </c>
      <c r="E6" s="9"/>
      <c r="G6" s="10" t="s">
        <v>42</v>
      </c>
      <c r="H6" s="11">
        <v>1</v>
      </c>
      <c r="I6" s="11">
        <v>4</v>
      </c>
      <c r="J6" s="11">
        <v>6</v>
      </c>
      <c r="K6" s="11">
        <v>8</v>
      </c>
    </row>
    <row r="7" spans="1:14" ht="21" customHeight="1" x14ac:dyDescent="0.25">
      <c r="A7" s="5" t="s">
        <v>30</v>
      </c>
      <c r="B7" s="6" t="s">
        <v>31</v>
      </c>
      <c r="C7" s="9"/>
      <c r="D7" s="13">
        <v>5</v>
      </c>
      <c r="E7" s="9"/>
      <c r="G7" s="10" t="s">
        <v>43</v>
      </c>
      <c r="H7" s="11">
        <v>3</v>
      </c>
      <c r="I7" s="11">
        <v>5</v>
      </c>
      <c r="J7" s="11">
        <v>7</v>
      </c>
      <c r="K7" s="11"/>
    </row>
    <row r="8" spans="1:14" ht="21" customHeight="1" x14ac:dyDescent="0.25">
      <c r="A8" s="5" t="s">
        <v>32</v>
      </c>
      <c r="B8" s="6" t="s">
        <v>18</v>
      </c>
      <c r="C8" s="9"/>
      <c r="D8" s="13">
        <v>6</v>
      </c>
      <c r="E8" s="9"/>
      <c r="G8" s="10" t="s">
        <v>24</v>
      </c>
      <c r="H8" s="11" t="s">
        <v>44</v>
      </c>
      <c r="I8" s="11" t="s">
        <v>45</v>
      </c>
      <c r="J8" s="11" t="s">
        <v>46</v>
      </c>
      <c r="K8" s="11" t="s">
        <v>47</v>
      </c>
    </row>
    <row r="9" spans="1:14" ht="21" customHeight="1" x14ac:dyDescent="0.25">
      <c r="A9" s="5" t="s">
        <v>33</v>
      </c>
      <c r="B9" s="6" t="s">
        <v>16</v>
      </c>
      <c r="C9" s="9"/>
      <c r="D9" s="13">
        <v>5</v>
      </c>
      <c r="E9" s="9"/>
    </row>
    <row r="10" spans="1:14" ht="21" customHeight="1" x14ac:dyDescent="0.25">
      <c r="A10" s="5" t="s">
        <v>34</v>
      </c>
      <c r="B10" s="6" t="s">
        <v>17</v>
      </c>
      <c r="C10" s="9"/>
      <c r="D10" s="13">
        <v>2</v>
      </c>
      <c r="E10" s="9"/>
    </row>
    <row r="11" spans="1:14" ht="21" customHeight="1" x14ac:dyDescent="0.25">
      <c r="A11" s="5" t="s">
        <v>35</v>
      </c>
      <c r="B11" s="6" t="s">
        <v>15</v>
      </c>
      <c r="C11" s="9"/>
      <c r="D11" s="13">
        <v>3</v>
      </c>
      <c r="E11" s="9"/>
    </row>
    <row r="13" spans="1:14" ht="18.75" customHeight="1" x14ac:dyDescent="0.25">
      <c r="A13" s="16" t="s">
        <v>48</v>
      </c>
      <c r="B13" s="16" t="s">
        <v>49</v>
      </c>
      <c r="C13" s="17" t="s">
        <v>50</v>
      </c>
      <c r="D13" s="17" t="s">
        <v>68</v>
      </c>
      <c r="E13" s="17" t="s">
        <v>63</v>
      </c>
      <c r="H13" s="14"/>
      <c r="I13" s="14"/>
      <c r="L13" s="19"/>
      <c r="M13" s="19"/>
      <c r="N13" s="19"/>
    </row>
    <row r="14" spans="1:14" ht="18.75" customHeight="1" x14ac:dyDescent="0.25">
      <c r="A14" s="15" t="s">
        <v>52</v>
      </c>
      <c r="B14" s="15" t="s">
        <v>53</v>
      </c>
      <c r="C14" s="18"/>
      <c r="D14" s="18">
        <v>95</v>
      </c>
      <c r="E14" s="18"/>
      <c r="G14" s="21" t="s">
        <v>49</v>
      </c>
      <c r="H14" s="21" t="s">
        <v>15</v>
      </c>
      <c r="I14" s="21" t="s">
        <v>60</v>
      </c>
      <c r="J14" s="21" t="s">
        <v>56</v>
      </c>
      <c r="K14" s="21" t="s">
        <v>53</v>
      </c>
      <c r="L14" s="19"/>
      <c r="M14" s="19"/>
      <c r="N14" s="19"/>
    </row>
    <row r="15" spans="1:14" ht="18.75" customHeight="1" x14ac:dyDescent="0.25">
      <c r="A15" s="15" t="s">
        <v>54</v>
      </c>
      <c r="B15" s="15" t="s">
        <v>53</v>
      </c>
      <c r="C15" s="18"/>
      <c r="D15" s="15">
        <v>43</v>
      </c>
      <c r="E15" s="18"/>
      <c r="G15" s="21" t="s">
        <v>62</v>
      </c>
      <c r="H15" s="21">
        <v>2.8</v>
      </c>
      <c r="I15" s="21">
        <v>2.1</v>
      </c>
      <c r="J15" s="21">
        <v>1.7</v>
      </c>
      <c r="K15" s="21">
        <v>1.4</v>
      </c>
      <c r="L15" s="20"/>
      <c r="M15" s="20"/>
      <c r="N15" s="19"/>
    </row>
    <row r="16" spans="1:14" ht="18.75" customHeight="1" x14ac:dyDescent="0.25">
      <c r="A16" s="15" t="s">
        <v>55</v>
      </c>
      <c r="B16" s="15" t="s">
        <v>56</v>
      </c>
      <c r="C16" s="18"/>
      <c r="D16" s="15">
        <v>402</v>
      </c>
      <c r="E16" s="18"/>
      <c r="G16" s="21" t="s">
        <v>51</v>
      </c>
      <c r="H16" s="21">
        <v>2</v>
      </c>
      <c r="I16" s="21">
        <v>5</v>
      </c>
      <c r="J16" s="21">
        <v>8</v>
      </c>
      <c r="K16" s="21">
        <v>10</v>
      </c>
      <c r="L16" s="19"/>
      <c r="M16" s="19"/>
      <c r="N16" s="19"/>
    </row>
    <row r="17" spans="1:14" ht="18.75" customHeight="1" x14ac:dyDescent="0.25">
      <c r="A17" s="15" t="s">
        <v>57</v>
      </c>
      <c r="B17" s="15" t="s">
        <v>15</v>
      </c>
      <c r="C17" s="18"/>
      <c r="D17" s="15">
        <v>192</v>
      </c>
      <c r="E17" s="18"/>
      <c r="G17" s="21" t="s">
        <v>63</v>
      </c>
      <c r="H17" s="21" t="s">
        <v>64</v>
      </c>
      <c r="I17" s="21" t="s">
        <v>65</v>
      </c>
      <c r="J17" s="21" t="s">
        <v>66</v>
      </c>
      <c r="K17" s="21" t="s">
        <v>67</v>
      </c>
      <c r="L17" s="19"/>
      <c r="M17" s="19"/>
      <c r="N17" s="19"/>
    </row>
    <row r="18" spans="1:14" ht="18.75" customHeight="1" x14ac:dyDescent="0.25">
      <c r="A18" s="15" t="s">
        <v>58</v>
      </c>
      <c r="B18" s="15" t="s">
        <v>56</v>
      </c>
      <c r="C18" s="18"/>
      <c r="D18" s="15">
        <v>146</v>
      </c>
      <c r="E18" s="18"/>
      <c r="G18" s="19"/>
      <c r="H18" s="19"/>
      <c r="I18" s="19"/>
      <c r="J18" s="19"/>
      <c r="K18" s="19"/>
      <c r="L18" s="19"/>
      <c r="M18" s="19"/>
      <c r="N18" s="19"/>
    </row>
    <row r="19" spans="1:14" ht="18.75" customHeight="1" x14ac:dyDescent="0.25">
      <c r="A19" s="15" t="s">
        <v>59</v>
      </c>
      <c r="B19" s="15" t="s">
        <v>60</v>
      </c>
      <c r="C19" s="18"/>
      <c r="D19" s="15">
        <v>126</v>
      </c>
      <c r="E19" s="18"/>
      <c r="L19" s="19"/>
      <c r="M19" s="19"/>
      <c r="N19" s="19"/>
    </row>
    <row r="20" spans="1:14" ht="18.75" customHeight="1" x14ac:dyDescent="0.25">
      <c r="A20" s="15" t="s">
        <v>61</v>
      </c>
      <c r="B20" s="15" t="s">
        <v>53</v>
      </c>
      <c r="C20" s="18"/>
      <c r="D20" s="15">
        <v>104</v>
      </c>
      <c r="E20" s="18"/>
    </row>
  </sheetData>
  <mergeCells count="1">
    <mergeCell ref="A1:D1"/>
  </mergeCells>
  <phoneticPr fontId="2" type="noConversion"/>
  <dataValidations count="1">
    <dataValidation type="custom" allowBlank="1" showInputMessage="1" showErrorMessage="1" sqref="A14:A20" xr:uid="{00000000-0002-0000-0100-000000000000}">
      <formula1>AND(LEN(A14)=5,NOT(ISNA(MATCH(LEFT(A14,3),típuskódok,0))),VALUE(RIGHT(A14,2))&gt;0,VALUE(RIGHT(A14,2))&lt;48)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"/>
  <sheetViews>
    <sheetView workbookViewId="0">
      <pane ySplit="1" topLeftCell="A2" activePane="bottomLeft" state="frozen"/>
      <selection pane="bottomLeft" activeCell="E14" sqref="E14"/>
    </sheetView>
  </sheetViews>
  <sheetFormatPr defaultRowHeight="15" x14ac:dyDescent="0.25"/>
  <cols>
    <col min="1" max="1" width="19.85546875" customWidth="1"/>
    <col min="2" max="2" width="16.28515625" customWidth="1"/>
    <col min="3" max="3" width="17" customWidth="1"/>
    <col min="4" max="4" width="16.85546875" customWidth="1"/>
    <col min="5" max="5" width="12.85546875" customWidth="1"/>
    <col min="6" max="6" width="12.7109375" customWidth="1"/>
    <col min="7" max="7" width="18" customWidth="1"/>
    <col min="8" max="8" width="12.5703125" bestFit="1" customWidth="1"/>
    <col min="10" max="10" width="13.28515625" bestFit="1" customWidth="1"/>
    <col min="11" max="11" width="12.7109375" bestFit="1" customWidth="1"/>
  </cols>
  <sheetData>
    <row r="1" spans="1:14" ht="60.75" customHeight="1" x14ac:dyDescent="0.25">
      <c r="A1" s="23" t="s">
        <v>19</v>
      </c>
      <c r="B1" s="23"/>
      <c r="C1" s="23"/>
      <c r="D1" s="23"/>
    </row>
    <row r="2" spans="1:14" ht="21" customHeight="1" x14ac:dyDescent="0.25">
      <c r="A2" s="12" t="s">
        <v>20</v>
      </c>
      <c r="B2" s="12" t="s">
        <v>21</v>
      </c>
      <c r="C2" s="12" t="s">
        <v>22</v>
      </c>
      <c r="D2" s="12" t="s">
        <v>23</v>
      </c>
      <c r="E2" s="12" t="s">
        <v>24</v>
      </c>
    </row>
    <row r="3" spans="1:14" ht="21" customHeight="1" x14ac:dyDescent="0.25">
      <c r="A3" s="5" t="s">
        <v>25</v>
      </c>
      <c r="B3" s="6" t="s">
        <v>17</v>
      </c>
      <c r="C3" s="9" t="str">
        <f>HLOOKUP(B3,$G$3:$M$4,2,0)</f>
        <v>GLS</v>
      </c>
      <c r="D3" s="13">
        <v>2</v>
      </c>
      <c r="E3" s="9" t="str">
        <f>HLOOKUP(D3,$G$6:$K$8,3,1)</f>
        <v>nagyon gyors</v>
      </c>
      <c r="G3" s="7" t="s">
        <v>21</v>
      </c>
      <c r="H3" s="8" t="s">
        <v>29</v>
      </c>
      <c r="I3" s="8" t="s">
        <v>15</v>
      </c>
      <c r="J3" s="8" t="s">
        <v>16</v>
      </c>
      <c r="K3" s="8" t="s">
        <v>17</v>
      </c>
      <c r="L3" s="8" t="s">
        <v>18</v>
      </c>
      <c r="M3" s="8" t="s">
        <v>31</v>
      </c>
    </row>
    <row r="4" spans="1:14" ht="21" customHeight="1" x14ac:dyDescent="0.25">
      <c r="A4" s="5" t="s">
        <v>26</v>
      </c>
      <c r="B4" s="6" t="s">
        <v>15</v>
      </c>
      <c r="C4" s="9" t="str">
        <f t="shared" ref="C4:C11" si="0">HLOOKUP(B4,$G$3:$M$4,2,0)</f>
        <v>DPD</v>
      </c>
      <c r="D4" s="13">
        <v>3</v>
      </c>
      <c r="E4" s="9" t="str">
        <f t="shared" ref="E4:E11" si="1">HLOOKUP(D4,$G$6:$K$8,3,1)</f>
        <v>nagyon gyors</v>
      </c>
      <c r="G4" s="7" t="s">
        <v>22</v>
      </c>
      <c r="H4" s="8" t="s">
        <v>36</v>
      </c>
      <c r="I4" s="8" t="s">
        <v>37</v>
      </c>
      <c r="J4" s="8" t="s">
        <v>38</v>
      </c>
      <c r="K4" s="8" t="s">
        <v>39</v>
      </c>
      <c r="L4" s="8" t="s">
        <v>40</v>
      </c>
      <c r="M4" s="8" t="s">
        <v>41</v>
      </c>
    </row>
    <row r="5" spans="1:14" ht="21" customHeight="1" x14ac:dyDescent="0.25">
      <c r="A5" s="5" t="s">
        <v>27</v>
      </c>
      <c r="B5" s="6" t="s">
        <v>16</v>
      </c>
      <c r="C5" s="9" t="str">
        <f t="shared" si="0"/>
        <v>Express One</v>
      </c>
      <c r="D5" s="13">
        <v>5</v>
      </c>
      <c r="E5" s="9" t="str">
        <f t="shared" si="1"/>
        <v>gyors</v>
      </c>
    </row>
    <row r="6" spans="1:14" ht="21" customHeight="1" x14ac:dyDescent="0.25">
      <c r="A6" s="5" t="s">
        <v>28</v>
      </c>
      <c r="B6" s="6" t="s">
        <v>29</v>
      </c>
      <c r="C6" s="9" t="str">
        <f t="shared" si="0"/>
        <v>Csomagnet</v>
      </c>
      <c r="D6" s="13">
        <v>8</v>
      </c>
      <c r="E6" s="9" t="str">
        <f t="shared" si="1"/>
        <v>lassú</v>
      </c>
      <c r="G6" s="10" t="s">
        <v>42</v>
      </c>
      <c r="H6" s="11">
        <v>1</v>
      </c>
      <c r="I6" s="11">
        <v>4</v>
      </c>
      <c r="J6" s="11">
        <v>6</v>
      </c>
      <c r="K6" s="11">
        <v>8</v>
      </c>
    </row>
    <row r="7" spans="1:14" ht="21" customHeight="1" x14ac:dyDescent="0.25">
      <c r="A7" s="5" t="s">
        <v>30</v>
      </c>
      <c r="B7" s="6" t="s">
        <v>31</v>
      </c>
      <c r="C7" s="9" t="str">
        <f t="shared" si="0"/>
        <v>Sprinter</v>
      </c>
      <c r="D7" s="13">
        <v>5</v>
      </c>
      <c r="E7" s="9" t="str">
        <f t="shared" si="1"/>
        <v>gyors</v>
      </c>
      <c r="G7" s="10" t="s">
        <v>43</v>
      </c>
      <c r="H7" s="11">
        <v>3</v>
      </c>
      <c r="I7" s="11">
        <v>5</v>
      </c>
      <c r="J7" s="11">
        <v>7</v>
      </c>
      <c r="K7" s="11"/>
    </row>
    <row r="8" spans="1:14" ht="21" customHeight="1" x14ac:dyDescent="0.25">
      <c r="A8" s="5" t="s">
        <v>32</v>
      </c>
      <c r="B8" s="6" t="s">
        <v>18</v>
      </c>
      <c r="C8" s="9" t="str">
        <f t="shared" si="0"/>
        <v>MPL</v>
      </c>
      <c r="D8" s="13">
        <v>6</v>
      </c>
      <c r="E8" s="9" t="str">
        <f t="shared" si="1"/>
        <v>átlagos</v>
      </c>
      <c r="G8" s="10" t="s">
        <v>24</v>
      </c>
      <c r="H8" s="11" t="s">
        <v>44</v>
      </c>
      <c r="I8" s="11" t="s">
        <v>45</v>
      </c>
      <c r="J8" s="11" t="s">
        <v>46</v>
      </c>
      <c r="K8" s="11" t="s">
        <v>47</v>
      </c>
    </row>
    <row r="9" spans="1:14" ht="21" customHeight="1" x14ac:dyDescent="0.25">
      <c r="A9" s="5" t="s">
        <v>33</v>
      </c>
      <c r="B9" s="6" t="s">
        <v>16</v>
      </c>
      <c r="C9" s="9" t="str">
        <f t="shared" si="0"/>
        <v>Express One</v>
      </c>
      <c r="D9" s="13">
        <v>5</v>
      </c>
      <c r="E9" s="9" t="str">
        <f t="shared" si="1"/>
        <v>gyors</v>
      </c>
    </row>
    <row r="10" spans="1:14" ht="21" customHeight="1" x14ac:dyDescent="0.25">
      <c r="A10" s="5" t="s">
        <v>34</v>
      </c>
      <c r="B10" s="6" t="s">
        <v>17</v>
      </c>
      <c r="C10" s="9" t="str">
        <f t="shared" si="0"/>
        <v>GLS</v>
      </c>
      <c r="D10" s="13">
        <v>2</v>
      </c>
      <c r="E10" s="9" t="str">
        <f t="shared" si="1"/>
        <v>nagyon gyors</v>
      </c>
    </row>
    <row r="11" spans="1:14" ht="21" customHeight="1" x14ac:dyDescent="0.25">
      <c r="A11" s="5" t="s">
        <v>35</v>
      </c>
      <c r="B11" s="6" t="s">
        <v>15</v>
      </c>
      <c r="C11" s="9" t="str">
        <f t="shared" si="0"/>
        <v>DPD</v>
      </c>
      <c r="D11" s="13">
        <v>3</v>
      </c>
      <c r="E11" s="9" t="str">
        <f t="shared" si="1"/>
        <v>nagyon gyors</v>
      </c>
    </row>
    <row r="13" spans="1:14" ht="18.75" customHeight="1" x14ac:dyDescent="0.25">
      <c r="A13" s="16" t="s">
        <v>48</v>
      </c>
      <c r="B13" s="16" t="s">
        <v>49</v>
      </c>
      <c r="C13" s="17" t="s">
        <v>50</v>
      </c>
      <c r="D13" s="17" t="s">
        <v>68</v>
      </c>
      <c r="E13" s="17" t="s">
        <v>63</v>
      </c>
      <c r="H13" s="14"/>
      <c r="I13" s="14"/>
      <c r="L13" s="19"/>
      <c r="M13" s="19"/>
      <c r="N13" s="19"/>
    </row>
    <row r="14" spans="1:14" ht="18.75" customHeight="1" x14ac:dyDescent="0.25">
      <c r="A14" s="15" t="s">
        <v>52</v>
      </c>
      <c r="B14" s="15" t="s">
        <v>53</v>
      </c>
      <c r="C14" s="18">
        <f>HLOOKUP(B14,$G$14:$K$17,2,0)</f>
        <v>1.4</v>
      </c>
      <c r="D14" s="18">
        <v>95</v>
      </c>
      <c r="E14" s="18" t="str">
        <f>HLOOKUP(B14,$G$14:$K$17,4,0)</f>
        <v>kontinentális</v>
      </c>
      <c r="G14" s="21" t="s">
        <v>49</v>
      </c>
      <c r="H14" s="21" t="s">
        <v>15</v>
      </c>
      <c r="I14" s="21" t="s">
        <v>60</v>
      </c>
      <c r="J14" s="21" t="s">
        <v>56</v>
      </c>
      <c r="K14" s="21" t="s">
        <v>53</v>
      </c>
      <c r="L14" s="19"/>
      <c r="M14" s="19"/>
      <c r="N14" s="19"/>
    </row>
    <row r="15" spans="1:14" ht="18.75" customHeight="1" x14ac:dyDescent="0.25">
      <c r="A15" s="15" t="s">
        <v>54</v>
      </c>
      <c r="B15" s="15" t="s">
        <v>53</v>
      </c>
      <c r="C15" s="18">
        <f t="shared" ref="C15:C20" si="2">HLOOKUP(B15,$G$14:$K$17,2,0)</f>
        <v>1.4</v>
      </c>
      <c r="D15" s="15">
        <v>43</v>
      </c>
      <c r="E15" s="18" t="str">
        <f t="shared" ref="E15:E20" si="3">HLOOKUP(B15,$G$14:$K$17,4,0)</f>
        <v>kontinentális</v>
      </c>
      <c r="G15" s="21" t="s">
        <v>62</v>
      </c>
      <c r="H15" s="21">
        <v>2.8</v>
      </c>
      <c r="I15" s="21">
        <v>2.1</v>
      </c>
      <c r="J15" s="21">
        <v>1.7</v>
      </c>
      <c r="K15" s="21">
        <v>1.4</v>
      </c>
      <c r="L15" s="20"/>
      <c r="M15" s="20"/>
      <c r="N15" s="19"/>
    </row>
    <row r="16" spans="1:14" ht="18.75" customHeight="1" x14ac:dyDescent="0.25">
      <c r="A16" s="15" t="s">
        <v>55</v>
      </c>
      <c r="B16" s="15" t="s">
        <v>56</v>
      </c>
      <c r="C16" s="18">
        <f t="shared" si="2"/>
        <v>1.7</v>
      </c>
      <c r="D16" s="15">
        <v>402</v>
      </c>
      <c r="E16" s="18" t="str">
        <f t="shared" si="3"/>
        <v>országos</v>
      </c>
      <c r="G16" s="21" t="s">
        <v>51</v>
      </c>
      <c r="H16" s="21">
        <v>2</v>
      </c>
      <c r="I16" s="21">
        <v>5</v>
      </c>
      <c r="J16" s="21">
        <v>8</v>
      </c>
      <c r="K16" s="21">
        <v>10</v>
      </c>
      <c r="L16" s="19"/>
      <c r="M16" s="19"/>
      <c r="N16" s="19"/>
    </row>
    <row r="17" spans="1:14" ht="18.75" customHeight="1" x14ac:dyDescent="0.25">
      <c r="A17" s="15" t="s">
        <v>57</v>
      </c>
      <c r="B17" s="15" t="s">
        <v>15</v>
      </c>
      <c r="C17" s="18">
        <f t="shared" si="2"/>
        <v>2.8</v>
      </c>
      <c r="D17" s="15">
        <v>192</v>
      </c>
      <c r="E17" s="18" t="str">
        <f t="shared" si="3"/>
        <v>városi</v>
      </c>
      <c r="G17" s="21" t="s">
        <v>63</v>
      </c>
      <c r="H17" s="21" t="s">
        <v>64</v>
      </c>
      <c r="I17" s="21" t="s">
        <v>65</v>
      </c>
      <c r="J17" s="21" t="s">
        <v>66</v>
      </c>
      <c r="K17" s="21" t="s">
        <v>67</v>
      </c>
      <c r="L17" s="19"/>
      <c r="M17" s="19"/>
      <c r="N17" s="19"/>
    </row>
    <row r="18" spans="1:14" ht="18.75" customHeight="1" x14ac:dyDescent="0.25">
      <c r="A18" s="15" t="s">
        <v>58</v>
      </c>
      <c r="B18" s="15" t="s">
        <v>56</v>
      </c>
      <c r="C18" s="18">
        <f t="shared" si="2"/>
        <v>1.7</v>
      </c>
      <c r="D18" s="15">
        <v>146</v>
      </c>
      <c r="E18" s="18" t="str">
        <f t="shared" si="3"/>
        <v>országos</v>
      </c>
      <c r="G18" s="19"/>
      <c r="H18" s="19"/>
      <c r="I18" s="19"/>
      <c r="J18" s="19"/>
      <c r="K18" s="19"/>
      <c r="L18" s="19"/>
      <c r="M18" s="19"/>
      <c r="N18" s="19"/>
    </row>
    <row r="19" spans="1:14" ht="18.75" customHeight="1" x14ac:dyDescent="0.25">
      <c r="A19" s="15" t="s">
        <v>59</v>
      </c>
      <c r="B19" s="15" t="s">
        <v>60</v>
      </c>
      <c r="C19" s="18">
        <f t="shared" si="2"/>
        <v>2.1</v>
      </c>
      <c r="D19" s="15">
        <v>126</v>
      </c>
      <c r="E19" s="18" t="str">
        <f t="shared" si="3"/>
        <v>megyei</v>
      </c>
      <c r="L19" s="19"/>
      <c r="M19" s="19"/>
      <c r="N19" s="19"/>
    </row>
    <row r="20" spans="1:14" ht="18.75" customHeight="1" x14ac:dyDescent="0.25">
      <c r="A20" s="15" t="s">
        <v>61</v>
      </c>
      <c r="B20" s="15" t="s">
        <v>53</v>
      </c>
      <c r="C20" s="18">
        <f t="shared" si="2"/>
        <v>1.4</v>
      </c>
      <c r="D20" s="15">
        <v>104</v>
      </c>
      <c r="E20" s="18" t="str">
        <f t="shared" si="3"/>
        <v>kontinentális</v>
      </c>
    </row>
  </sheetData>
  <mergeCells count="1">
    <mergeCell ref="A1:D1"/>
  </mergeCells>
  <dataValidations count="1">
    <dataValidation type="custom" allowBlank="1" showInputMessage="1" showErrorMessage="1" sqref="A14:A20" xr:uid="{00000000-0002-0000-0200-000000000000}">
      <formula1>AND(LEN(A14)=5,NOT(ISNA(MATCH(LEFT(A14,3),típuskódok,0))),VALUE(RIGHT(A14,2))&gt;0,VALUE(RIGHT(A14,2))&lt;48)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Excelneked ajánló</vt:lpstr>
      <vt:lpstr>VKERES függvény</vt:lpstr>
      <vt:lpstr>VKERES függvény 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Szabados Ivett</dc:creator>
  <cp:lastModifiedBy>Kriszti</cp:lastModifiedBy>
  <dcterms:created xsi:type="dcterms:W3CDTF">2020-03-20T12:47:38Z</dcterms:created>
  <dcterms:modified xsi:type="dcterms:W3CDTF">2021-09-14T22:18:03Z</dcterms:modified>
</cp:coreProperties>
</file>